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C78" i="1"/>
  <c r="C76" i="1"/>
  <c r="H47" i="1" l="1"/>
  <c r="H57" i="1"/>
  <c r="H22" i="1"/>
  <c r="H28" i="1"/>
  <c r="H24" i="1" l="1"/>
  <c r="H18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<sst xmlns="http://schemas.openxmlformats.org/spreadsheetml/2006/main" count="90" uniqueCount="57">
  <si>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</si>
  <si>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</si>
  <si>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</si>
  <si>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</si>
  <si>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</si>
  <si>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</si>
  <si>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</si>
  <si>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</si>
  <si>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</si>
  <si>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</si>
  <si>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</si>
  <si>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</si>
  <si>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</si>
  <si>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</si>
  <si>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</si>
  <si>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</si>
  <si>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</si>
  <si>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</si>
  <si>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</si>
  <si>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</si>
  <si>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</si>
  <si>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</si>
  <si>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</si>
  <si>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</si>
  <si>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</si>
  <si>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</si>
  <si>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</si>
  <si>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</si>
  <si>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</si>
  <si>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31.05.2023</t>
  </si>
  <si>
    <t>Dana: 31.05.2023</t>
  </si>
  <si>
    <t xml:space="preserve">Dana 31.05.2023.godine Dom zdravlja Požarevac je izvršio plaćanje prema dobavljačima: </t>
  </si>
  <si>
    <t>Adoc</t>
  </si>
  <si>
    <t>Farma Logist</t>
  </si>
  <si>
    <t>Phoenix Pharma</t>
  </si>
  <si>
    <t>Sopharma Trading</t>
  </si>
  <si>
    <t>Vega</t>
  </si>
  <si>
    <t>Promedia</t>
  </si>
  <si>
    <t>Elektroprivreda Srbije</t>
  </si>
  <si>
    <t>23031358</t>
  </si>
  <si>
    <t>230085196</t>
  </si>
  <si>
    <t>230118984</t>
  </si>
  <si>
    <t>230119000</t>
  </si>
  <si>
    <t>230118993</t>
  </si>
  <si>
    <t>163149223</t>
  </si>
  <si>
    <t>166278223</t>
  </si>
  <si>
    <t>180053223-D1</t>
  </si>
  <si>
    <t>214022223</t>
  </si>
  <si>
    <t>1103152712</t>
  </si>
  <si>
    <t>1103196908</t>
  </si>
  <si>
    <t>1103195688</t>
  </si>
  <si>
    <t>130323/23</t>
  </si>
  <si>
    <t>RO-5035/23</t>
  </si>
  <si>
    <t>KOM33959343</t>
  </si>
  <si>
    <t>UKUPNO LEKOVI-DIREKTNA PLAĆANJA</t>
  </si>
  <si>
    <t>UKUPNO ENERGENTI-DIREKTNA PLAĆANJA</t>
  </si>
  <si>
    <t>UKUPNO SANITETSKI MATERIJAL-DIR.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</si>
</sst>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1" xfId="1" applyBorder="1"/>
    <xf numFmtId="167" fontId="9" fillId="0" borderId="1" xfId="1" applyNumberFormat="1" applyFont="1" applyBorder="1"/>
    <xf numFmtId="49" fontId="6" fillId="0" borderId="1" xfId="1" applyNumberFormat="1" applyBorder="1"/>
    <xf numFmtId="167" fontId="10" fillId="0" borderId="1" xfId="1" applyNumberFormat="1" applyFont="1" applyBorder="1"/>
    <xf numFmtId="4" fontId="10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0"/>
  <sheetViews>
    <sheetView tabSelected="1" topLeftCell="B1" zoomScaleNormal="100" workbookViewId="0">
      <selection activeCell="C84" sqref="C8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45077</v>
      </c>
      <c r="H12" s="12">
        <v>2003829.02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45077</v>
      </c>
      <c r="H13" s="1">
        <f>H14+H29-H37-H50</f>
        <v>1965977.2400000002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45077</v>
      </c>
      <c r="H14" s="2">
        <f>SUM(H15:H28)</f>
        <v>7603381.2000000011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1245000+2003000-387122.08+140000-6000+100000-1579317.53+147122.36-1090.9-249498.34+249498.34-237993.56+1624000-1614394.35+237993.68-3000-10800+1624000-1604828.35-15000+1624000-1615887.07-8100-7887</f>
        <v>1653695.2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4277517.8600000003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f>40215+20760</f>
        <v>60975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1498101.53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1184208.33-211400-966735.64</f>
        <v>6072.6900000000605</v>
      </c>
      <c r="I24" s="9"/>
      <c r="J24" s="9"/>
      <c r="K24" s="9"/>
      <c r="L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29</v>
      </c>
      <c r="C28" s="28"/>
      <c r="D28" s="28"/>
      <c r="E28" s="28"/>
      <c r="F28" s="29"/>
      <c r="G28" s="19"/>
      <c r="H28" s="8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+2300-31651.5+3300+3000-54.75+9700+2700-105.5-830.49+9200+1800-7530+6500+2600-28953.35+7600+3050-78.66-5450.14+14550+3550+6100+2200-3533.34+8850+2950-150.84+6800+1100-15843.25+9850+1500-101.14-75.25+8750+3300-9836+6400+2850-151.64+7000+2850-89977.11+9200+3100-285.8+8250+1600-72-67.25+13450+2500+7650+4150+4350+1700-1670.96-8116+14400+4150-9104.4+7050+5150-352.6-692.98-6-494.6+11650+2850+11200+2550-2359.7+6100+4200</f>
        <v>107018.91999999998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45077</v>
      </c>
      <c r="H29" s="2">
        <f>H30+H31+H32+H33+H35+H36+H34</f>
        <v>159057.43000000008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</f>
        <v>159057.43000000008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29</v>
      </c>
      <c r="C36" s="28"/>
      <c r="D36" s="28"/>
      <c r="E36" s="28"/>
      <c r="F36" s="29"/>
      <c r="G36" s="20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45077</v>
      </c>
      <c r="H37" s="3">
        <f>SUM(H38:H49)</f>
        <v>5796461.3900000006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4277517.8600000003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20760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1498101.53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76+6</f>
        <v>82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45077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45077</v>
      </c>
      <c r="H57" s="4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+22789.61+2379.18+1407820.87+8961.44-1441951.18+7887-0.26-7887+19653.48+2269.39+0.5-21922.87+28739.49+0.5+569-569</f>
        <v>37851.779999998886</v>
      </c>
      <c r="I57" s="9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2003829.0199999991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100404.7</v>
      </c>
      <c r="D63" s="55" t="s">
        <v>39</v>
      </c>
    </row>
    <row r="64" spans="2:12" x14ac:dyDescent="0.25">
      <c r="B64" s="53" t="s">
        <v>33</v>
      </c>
      <c r="C64" s="54">
        <v>7807.58</v>
      </c>
      <c r="D64" s="55" t="s">
        <v>40</v>
      </c>
    </row>
    <row r="65" spans="2:4" x14ac:dyDescent="0.25">
      <c r="B65" s="53" t="s">
        <v>33</v>
      </c>
      <c r="C65" s="54">
        <v>29278.43</v>
      </c>
      <c r="D65" s="55" t="s">
        <v>41</v>
      </c>
    </row>
    <row r="66" spans="2:4" x14ac:dyDescent="0.25">
      <c r="B66" s="53" t="s">
        <v>33</v>
      </c>
      <c r="C66" s="54">
        <v>88633.600000000006</v>
      </c>
      <c r="D66" s="55" t="s">
        <v>42</v>
      </c>
    </row>
    <row r="67" spans="2:4" x14ac:dyDescent="0.25">
      <c r="B67" s="53" t="s">
        <v>33</v>
      </c>
      <c r="C67" s="54">
        <v>769.56</v>
      </c>
      <c r="D67" s="55" t="s">
        <v>43</v>
      </c>
    </row>
    <row r="68" spans="2:4" x14ac:dyDescent="0.25">
      <c r="B68" s="53" t="s">
        <v>34</v>
      </c>
      <c r="C68" s="54">
        <v>1631872</v>
      </c>
      <c r="D68" s="55" t="s">
        <v>44</v>
      </c>
    </row>
    <row r="69" spans="2:4" x14ac:dyDescent="0.25">
      <c r="B69" s="53" t="s">
        <v>34</v>
      </c>
      <c r="C69" s="54">
        <v>131076</v>
      </c>
      <c r="D69" s="55" t="s">
        <v>45</v>
      </c>
    </row>
    <row r="70" spans="2:4" x14ac:dyDescent="0.25">
      <c r="B70" s="53" t="s">
        <v>34</v>
      </c>
      <c r="C70" s="54">
        <v>334097.5</v>
      </c>
      <c r="D70" s="55" t="s">
        <v>46</v>
      </c>
    </row>
    <row r="71" spans="2:4" x14ac:dyDescent="0.25">
      <c r="B71" s="53" t="s">
        <v>34</v>
      </c>
      <c r="C71" s="54">
        <v>228753.8</v>
      </c>
      <c r="D71" s="55" t="s">
        <v>47</v>
      </c>
    </row>
    <row r="72" spans="2:4" x14ac:dyDescent="0.25">
      <c r="B72" s="53" t="s">
        <v>35</v>
      </c>
      <c r="C72" s="54">
        <v>324523.09999999998</v>
      </c>
      <c r="D72" s="55" t="s">
        <v>48</v>
      </c>
    </row>
    <row r="73" spans="2:4" x14ac:dyDescent="0.25">
      <c r="B73" s="53" t="s">
        <v>35</v>
      </c>
      <c r="C73" s="54">
        <v>97543.6</v>
      </c>
      <c r="D73" s="55" t="s">
        <v>49</v>
      </c>
    </row>
    <row r="74" spans="2:4" x14ac:dyDescent="0.25">
      <c r="B74" s="53" t="s">
        <v>35</v>
      </c>
      <c r="C74" s="54">
        <v>23727</v>
      </c>
      <c r="D74" s="55" t="s">
        <v>50</v>
      </c>
    </row>
    <row r="75" spans="2:4" x14ac:dyDescent="0.25">
      <c r="B75" s="53" t="s">
        <v>36</v>
      </c>
      <c r="C75" s="54">
        <v>1279030.99</v>
      </c>
      <c r="D75" s="55" t="s">
        <v>51</v>
      </c>
    </row>
    <row r="76" spans="2:4" x14ac:dyDescent="0.25">
      <c r="B76" s="57" t="s">
        <v>54</v>
      </c>
      <c r="C76" s="56">
        <f>SUM(C63:C75)</f>
        <v>4277517.8600000003</v>
      </c>
      <c r="D76" s="55"/>
    </row>
    <row r="77" spans="2:4" x14ac:dyDescent="0.25">
      <c r="B77" s="53" t="s">
        <v>37</v>
      </c>
      <c r="C77" s="54">
        <v>20760</v>
      </c>
      <c r="D77" s="55" t="s">
        <v>52</v>
      </c>
    </row>
    <row r="78" spans="2:4" x14ac:dyDescent="0.25">
      <c r="B78" s="57" t="s">
        <v>56</v>
      </c>
      <c r="C78" s="56">
        <f>SUM(C77)</f>
        <v>20760</v>
      </c>
      <c r="D78" s="55"/>
    </row>
    <row r="79" spans="2:4" x14ac:dyDescent="0.25">
      <c r="B79" s="53" t="s">
        <v>38</v>
      </c>
      <c r="C79" s="54">
        <v>1498101.53</v>
      </c>
      <c r="D79" s="55" t="s">
        <v>53</v>
      </c>
    </row>
    <row r="80" spans="2:4" x14ac:dyDescent="0.25">
      <c r="B80" s="57" t="s">
        <v>55</v>
      </c>
      <c r="C80" s="56">
        <f>SUM(C79)</f>
        <v>1498101.53</v>
      </c>
      <c r="D80" s="55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2023-06-01T06:34:31Z</dcterms:modified>
  <cp:category/>
  <cp:contentStatus/>
</cp:coreProperties>
</file>